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08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okamatsu/Documents/2治彦/吹奏楽/吹奏楽連盟/2025（令和７年度）/1_吹奏楽コンクール/四国支部大会/"/>
    </mc:Choice>
  </mc:AlternateContent>
  <xr:revisionPtr revIDLastSave="0" documentId="13_ncr:1_{5405B681-2B01-064B-8859-3A0992AB159E}" xr6:coauthVersionLast="47" xr6:coauthVersionMax="47" xr10:uidLastSave="{00000000-0000-0000-0000-000000000000}"/>
  <bookViews>
    <workbookView xWindow="520" yWindow="500" windowWidth="20040" windowHeight="21360" tabRatio="552" xr2:uid="{00000000-000D-0000-FFFF-FFFF00000000}"/>
  </bookViews>
  <sheets>
    <sheet name="入場券_プログラム申し込み" sheetId="11" r:id="rId1"/>
  </sheets>
  <definedNames>
    <definedName name="■集計範囲">入場券_プログラム申し込み!$D$15:$I$20</definedName>
    <definedName name="■払込金額">入場券_プログラム申し込み!$I$35:$I$38</definedName>
    <definedName name="■枚数">入場券_プログラム申し込み!$H$15:$H$20</definedName>
    <definedName name="★プログラム">入場券_プログラム申し込み!$C$29</definedName>
    <definedName name="★プログラム代">入場券_プログラム申し込み!$F$28</definedName>
    <definedName name="★参加部門">入場券_プログラム申し込み!$C$7</definedName>
    <definedName name="★出演順">入場券_プログラム申し込み!$C$9</definedName>
    <definedName name="★小フェス入場料">入場券_プログラム申し込み!$H$13</definedName>
    <definedName name="★団体名">入場券_プログラム申し込み!$C$11</definedName>
    <definedName name="★入場料" localSheetId="0">入場券_プログラム申し込み!$I$13</definedName>
    <definedName name="_xlnm.Print_Area" localSheetId="0">入場券_プログラム申し込み!$A$1:$K$46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5" i="11" l="1"/>
  <c r="I16" i="11"/>
  <c r="H21" i="11"/>
  <c r="H36" i="11" s="1"/>
  <c r="F29" i="11"/>
  <c r="I37" i="11" s="1"/>
  <c r="I35" i="11"/>
  <c r="D20" i="11"/>
  <c r="D18" i="11"/>
  <c r="D19" i="11"/>
  <c r="D17" i="11"/>
  <c r="D16" i="11"/>
  <c r="I17" i="11"/>
  <c r="I18" i="11"/>
  <c r="I19" i="11"/>
  <c r="I20" i="11"/>
  <c r="H33" i="11"/>
  <c r="I21" i="11" l="1"/>
  <c r="I36" i="11" s="1"/>
  <c r="I38" i="11" s="1"/>
</calcChain>
</file>

<file path=xl/sharedStrings.xml><?xml version="1.0" encoding="utf-8"?>
<sst xmlns="http://schemas.openxmlformats.org/spreadsheetml/2006/main" count="49" uniqueCount="43">
  <si>
    <t>　</t>
    <phoneticPr fontId="4"/>
  </si>
  <si>
    <t>※団体名</t>
    <rPh sb="1" eb="4">
      <t>ダンタ</t>
    </rPh>
    <phoneticPr fontId="3"/>
  </si>
  <si>
    <t>※合計金額</t>
    <rPh sb="1" eb="5">
      <t>ゴウケ</t>
    </rPh>
    <phoneticPr fontId="3"/>
  </si>
  <si>
    <t>≪申し込み≫ 本様式を下記のアドレスにお送りください。</t>
    <rPh sb="1" eb="5">
      <t>モウs</t>
    </rPh>
    <rPh sb="7" eb="11">
      <t>ホン</t>
    </rPh>
    <rPh sb="11" eb="14">
      <t>カキン</t>
    </rPh>
    <rPh sb="20" eb="26">
      <t>オk</t>
    </rPh>
    <phoneticPr fontId="4"/>
  </si>
  <si>
    <t>＜入場券申し込みについて＞</t>
    <rPh sb="1" eb="4">
      <t>ニュウジョ</t>
    </rPh>
    <phoneticPr fontId="4"/>
  </si>
  <si>
    <t>※入場券に指定された期日(前半・後半いずれか)以外は、入場できませんのでご注意ください。</t>
    <rPh sb="1" eb="4">
      <t>ニュウジョウ</t>
    </rPh>
    <phoneticPr fontId="3"/>
  </si>
  <si>
    <t>※入場券</t>
    <rPh sb="1" eb="4">
      <t>ニュウジョウ</t>
    </rPh>
    <phoneticPr fontId="3"/>
  </si>
  <si>
    <t>kochi.suiren.1@gmail.com</t>
    <phoneticPr fontId="3"/>
  </si>
  <si>
    <t xml:space="preserve">                                               高知県吹奏楽連盟　第一事業部　</t>
    <rPh sb="47" eb="50">
      <t>コウチケン</t>
    </rPh>
    <rPh sb="50" eb="53">
      <t>スイソウガク</t>
    </rPh>
    <rPh sb="53" eb="55">
      <t>レンメイ</t>
    </rPh>
    <rPh sb="56" eb="61">
      <t>ダイイt</t>
    </rPh>
    <phoneticPr fontId="3"/>
  </si>
  <si>
    <t>※未就学児は入場できません。</t>
    <phoneticPr fontId="3"/>
  </si>
  <si>
    <t>※参加費</t>
    <rPh sb="1" eb="4">
      <t>サンカ</t>
    </rPh>
    <phoneticPr fontId="3"/>
  </si>
  <si>
    <t>後半</t>
    <rPh sb="0" eb="2">
      <t>コウハン</t>
    </rPh>
    <phoneticPr fontId="3"/>
  </si>
  <si>
    <t>前半</t>
    <rPh sb="0" eb="2">
      <t>ゼンハン</t>
    </rPh>
    <phoneticPr fontId="3"/>
  </si>
  <si>
    <t>小計</t>
    <rPh sb="0" eb="2">
      <t>ショウケイ</t>
    </rPh>
    <phoneticPr fontId="3"/>
  </si>
  <si>
    <t>部門</t>
    <rPh sb="0" eb="2">
      <t>ブモン</t>
    </rPh>
    <phoneticPr fontId="3"/>
  </si>
  <si>
    <t>前半後半</t>
    <rPh sb="0" eb="2">
      <t>ゼンハン</t>
    </rPh>
    <rPh sb="2" eb="4">
      <t>コウハン</t>
    </rPh>
    <phoneticPr fontId="3"/>
  </si>
  <si>
    <t>枚数</t>
    <rPh sb="0" eb="2">
      <t>マイスウ</t>
    </rPh>
    <phoneticPr fontId="3"/>
  </si>
  <si>
    <t>金額</t>
    <rPh sb="0" eb="2">
      <t>キンガク</t>
    </rPh>
    <phoneticPr fontId="3"/>
  </si>
  <si>
    <t>実施日</t>
    <rPh sb="0" eb="3">
      <t>ジッシビ</t>
    </rPh>
    <phoneticPr fontId="3"/>
  </si>
  <si>
    <t xml:space="preserve">参加部門 </t>
    <rPh sb="0" eb="2">
      <t>サンカ</t>
    </rPh>
    <rPh sb="2" eb="4">
      <t>ブモン</t>
    </rPh>
    <phoneticPr fontId="4"/>
  </si>
  <si>
    <t xml:space="preserve">出演順 </t>
    <rPh sb="0" eb="3">
      <t>シュツエンジュン</t>
    </rPh>
    <phoneticPr fontId="4"/>
  </si>
  <si>
    <t xml:space="preserve">団体名 </t>
    <rPh sb="0" eb="3">
      <t>ダンタイメイ</t>
    </rPh>
    <phoneticPr fontId="4"/>
  </si>
  <si>
    <t>実施日集計用</t>
    <rPh sb="0" eb="3">
      <t>ジッシビ</t>
    </rPh>
    <rPh sb="3" eb="5">
      <t>シュウケイ</t>
    </rPh>
    <rPh sb="5" eb="6">
      <t>ヨウ</t>
    </rPh>
    <phoneticPr fontId="3"/>
  </si>
  <si>
    <t>２６日（金）</t>
  </si>
  <si>
    <t>＜プログラムの申し込みについて＞</t>
    <phoneticPr fontId="4"/>
  </si>
  <si>
    <t>部</t>
    <rPh sb="0" eb="1">
      <t xml:space="preserve">ブ </t>
    </rPh>
    <phoneticPr fontId="3"/>
  </si>
  <si>
    <t>◎プログラム（３００円）申し込み部数</t>
    <rPh sb="10" eb="11">
      <t>エn</t>
    </rPh>
    <rPh sb="16" eb="17">
      <t xml:space="preserve">ブ </t>
    </rPh>
    <rPh sb="17" eb="18">
      <t>マ</t>
    </rPh>
    <phoneticPr fontId="4"/>
  </si>
  <si>
    <t>◎入場券（吹奏楽コンクール１５００円、小フェス１０００円）申し込み枚数</t>
    <rPh sb="1" eb="4">
      <t>ニュウジョウ</t>
    </rPh>
    <rPh sb="5" eb="8">
      <t>スイソウガク</t>
    </rPh>
    <rPh sb="19" eb="20">
      <t>ショウフェス</t>
    </rPh>
    <rPh sb="27" eb="28">
      <t>１０００エn</t>
    </rPh>
    <phoneticPr fontId="4"/>
  </si>
  <si>
    <t>※プログラム</t>
    <phoneticPr fontId="3"/>
  </si>
  <si>
    <t>必須</t>
    <rPh sb="0" eb="2">
      <t>ヒッス</t>
    </rPh>
    <phoneticPr fontId="3"/>
  </si>
  <si>
    <t>　　　　　※ 振込先・問合せ先は配布資料の１ページにあります。</t>
    <rPh sb="7" eb="9">
      <t>フリコミ</t>
    </rPh>
    <rPh sb="11" eb="13">
      <t>トイアワセ</t>
    </rPh>
    <rPh sb="16" eb="20">
      <t>ハイヘゥ</t>
    </rPh>
    <phoneticPr fontId="3"/>
  </si>
  <si>
    <t>２２日（金）</t>
    <rPh sb="2" eb="3">
      <t>ニチ</t>
    </rPh>
    <rPh sb="4" eb="5">
      <t>キン</t>
    </rPh>
    <phoneticPr fontId="3"/>
  </si>
  <si>
    <t>２３日（土）</t>
    <rPh sb="2" eb="3">
      <t>ニチ</t>
    </rPh>
    <rPh sb="4" eb="5">
      <t>ド</t>
    </rPh>
    <phoneticPr fontId="3"/>
  </si>
  <si>
    <t>２４日（日）</t>
    <rPh sb="2" eb="3">
      <t>ニチ</t>
    </rPh>
    <rPh sb="4" eb="5">
      <t>ニチ</t>
    </rPh>
    <phoneticPr fontId="3"/>
  </si>
  <si>
    <t>中Ｂ・高Ｂ</t>
    <rPh sb="0" eb="1">
      <t>チュウ</t>
    </rPh>
    <rPh sb="3" eb="4">
      <t xml:space="preserve">コウ </t>
    </rPh>
    <phoneticPr fontId="4"/>
  </si>
  <si>
    <t>中Ａ（1～11）</t>
  </si>
  <si>
    <t>中Ａ（12～21）・大学</t>
  </si>
  <si>
    <t>高Ａ（1～12）</t>
  </si>
  <si>
    <t>※各出場団体への無料配布はありません。必要数をここで申し込んでください。</t>
    <rPh sb="1" eb="6">
      <t>カクシュ</t>
    </rPh>
    <rPh sb="8" eb="10">
      <t>ムリョウ</t>
    </rPh>
    <rPh sb="10" eb="12">
      <t>ハイヘゥ</t>
    </rPh>
    <rPh sb="19" eb="22">
      <t>ヒツヨウ</t>
    </rPh>
    <rPh sb="26" eb="27">
      <t>モウセィ</t>
    </rPh>
    <phoneticPr fontId="3"/>
  </si>
  <si>
    <t>入場券・プログラム申し込み〆切（メール）　８月１１日（月）</t>
    <rPh sb="0" eb="3">
      <t>ニュウジョウ</t>
    </rPh>
    <rPh sb="27" eb="28">
      <t>🈷</t>
    </rPh>
    <phoneticPr fontId="3"/>
  </si>
  <si>
    <t>小フェス</t>
    <phoneticPr fontId="3"/>
  </si>
  <si>
    <t>高Ａ（13～17）・職場一般</t>
    <rPh sb="10" eb="12">
      <t>ショクバ</t>
    </rPh>
    <rPh sb="12" eb="14">
      <t>イッパ</t>
    </rPh>
    <phoneticPr fontId="3"/>
  </si>
  <si>
    <t>入 場 券 ・ プ ロ グ ラ ム 申 込 書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</si>
</sst>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General\ \ \ \ \ "/>
    <numFmt numFmtId="177" formatCode="0&quot;円&quot;"/>
    <numFmt numFmtId="178" formatCode="#,##0\ &quot;円&quot;"/>
    <numFmt numFmtId="179" formatCode=";;;"/>
  </numFmts>
  <fonts count="44"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5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49"/>
      <name val="ＭＳ Ｐゴシック"/>
      <family val="3"/>
      <charset val="128"/>
    </font>
    <font>
      <sz val="9"/>
      <color indexed="17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u/>
      <sz val="20"/>
      <name val="ＭＳ Ｐゴシック"/>
      <family val="3"/>
      <charset val="128"/>
    </font>
    <font>
      <sz val="10"/>
      <name val="ＭＳ Ｐゴシック"/>
      <family val="2"/>
      <charset val="128"/>
    </font>
    <font>
      <sz val="14"/>
      <color theme="1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ajor"/>
    </font>
    <font>
      <sz val="20"/>
      <color rgb="FFFF0000"/>
      <name val="ＭＳ Ｐゴシック"/>
      <family val="2"/>
      <charset val="128"/>
    </font>
    <font>
      <sz val="14"/>
      <color rgb="FFFF000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15"/>
      <color theme="0"/>
      <name val="ＭＳ Ｐゴシック"/>
      <family val="3"/>
      <charset val="128"/>
    </font>
    <font>
      <sz val="18"/>
      <color theme="0"/>
      <name val="ＭＳ Ｐゴシック"/>
      <family val="3"/>
      <charset val="128"/>
    </font>
    <font>
      <sz val="12"/>
      <color theme="0"/>
      <name val="ＭＳ Ｐゴシック"/>
      <family val="2"/>
      <charset val="128"/>
    </font>
    <font>
      <u/>
      <sz val="18"/>
      <color indexed="12"/>
      <name val="ＭＳ Ｐゴシック"/>
      <family val="3"/>
      <charset val="128"/>
    </font>
    <font>
      <sz val="11"/>
      <color theme="0"/>
      <name val="ＭＳ Ｐゴシック"/>
      <family val="2"/>
      <charset val="128"/>
      <scheme val="minor"/>
    </font>
    <font>
      <sz val="12"/>
      <name val="ＭＳ Ｐゴシック (本文)"/>
      <family val="3"/>
      <charset val="128"/>
    </font>
    <font>
      <sz val="36"/>
      <name val="ＭＳ Ｐゴシック"/>
      <family val="3"/>
      <charset val="128"/>
    </font>
    <font>
      <sz val="2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 (本文)"/>
      <family val="3"/>
      <charset val="128"/>
    </font>
    <font>
      <sz val="16"/>
      <name val="ＭＳ Ｐゴシック (本文)"/>
      <family val="3"/>
      <charset val="128"/>
    </font>
    <font>
      <b/>
      <sz val="15"/>
      <color rgb="FFFF0000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24"/>
      <name val="ＭＳ Ｐゴシック"/>
      <family val="3"/>
      <charset val="128"/>
    </font>
    <font>
      <sz val="24"/>
      <name val="ＭＳ Ｐゴシック"/>
      <family val="2"/>
      <charset val="128"/>
    </font>
    <font>
      <sz val="14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double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double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double">
        <color indexed="64"/>
      </top>
      <bottom/>
      <diagonal/>
    </border>
    <border>
      <left/>
      <right style="thin">
        <color auto="1"/>
      </right>
      <top/>
      <bottom style="double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 style="thin">
        <color auto="1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</borders>
  <cellStyleXfs count="23">
    <xf numFmtId="0" fontId="0" fillId="0" borderId="0"/>
    <xf numFmtId="0" fontId="5" fillId="0" borderId="0" applyBorder="0" applyAlignment="0">
      <alignment vertical="center"/>
      <protection locked="0"/>
    </xf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5" fillId="0" borderId="0" applyBorder="0">
      <alignment vertical="center"/>
      <protection locked="0"/>
    </xf>
    <xf numFmtId="0" fontId="11" fillId="0" borderId="0" applyBorder="0" applyAlignment="0">
      <alignment vertical="center" shrinkToFit="1"/>
      <protection locked="0"/>
    </xf>
    <xf numFmtId="0" fontId="5" fillId="0" borderId="5" applyBorder="0" applyAlignment="0">
      <alignment vertical="center"/>
    </xf>
    <xf numFmtId="0" fontId="12" fillId="0" borderId="0" applyBorder="0">
      <alignment vertical="center"/>
    </xf>
    <xf numFmtId="0" fontId="5" fillId="0" borderId="0" applyBorder="0" applyAlignment="0">
      <alignment vertical="center"/>
      <protection locked="0"/>
    </xf>
    <xf numFmtId="0" fontId="18" fillId="0" borderId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38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13">
    <xf numFmtId="0" fontId="0" fillId="0" borderId="0" xfId="0"/>
    <xf numFmtId="0" fontId="2" fillId="0" borderId="13" xfId="11" applyFont="1" applyBorder="1" applyAlignment="1" applyProtection="1">
      <alignment horizontal="center" vertical="center"/>
      <protection locked="0"/>
    </xf>
    <xf numFmtId="178" fontId="16" fillId="0" borderId="0" xfId="11" applyNumberFormat="1" applyFont="1">
      <alignment vertical="center"/>
    </xf>
    <xf numFmtId="0" fontId="33" fillId="0" borderId="4" xfId="11" applyFont="1" applyBorder="1" applyAlignment="1" applyProtection="1">
      <alignment horizontal="center" vertical="center"/>
      <protection locked="0"/>
    </xf>
    <xf numFmtId="0" fontId="18" fillId="0" borderId="0" xfId="11">
      <alignment vertical="center"/>
    </xf>
    <xf numFmtId="0" fontId="9" fillId="0" borderId="0" xfId="11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11" applyFont="1" applyAlignment="1">
      <alignment horizontal="right" vertical="center"/>
    </xf>
    <xf numFmtId="0" fontId="2" fillId="0" borderId="0" xfId="11" applyFont="1">
      <alignment vertical="center"/>
    </xf>
    <xf numFmtId="0" fontId="27" fillId="0" borderId="0" xfId="11" applyFont="1" applyAlignment="1">
      <alignment horizontal="right" vertical="center"/>
    </xf>
    <xf numFmtId="179" fontId="18" fillId="0" borderId="0" xfId="11" applyNumberFormat="1">
      <alignment vertical="center"/>
    </xf>
    <xf numFmtId="0" fontId="35" fillId="0" borderId="20" xfId="11" applyFont="1" applyBorder="1" applyAlignment="1">
      <alignment horizontal="center" vertical="center"/>
    </xf>
    <xf numFmtId="0" fontId="36" fillId="0" borderId="27" xfId="11" applyFont="1" applyBorder="1" applyAlignment="1">
      <alignment horizontal="center" vertical="center"/>
    </xf>
    <xf numFmtId="0" fontId="36" fillId="0" borderId="26" xfId="11" applyFont="1" applyBorder="1" applyAlignment="1">
      <alignment horizontal="center" vertical="center" shrinkToFit="1"/>
    </xf>
    <xf numFmtId="0" fontId="37" fillId="0" borderId="37" xfId="11" applyFont="1" applyBorder="1" applyAlignment="1">
      <alignment horizontal="center" vertical="center"/>
    </xf>
    <xf numFmtId="0" fontId="37" fillId="0" borderId="39" xfId="11" applyFont="1" applyBorder="1" applyAlignment="1">
      <alignment horizontal="center" vertical="center"/>
    </xf>
    <xf numFmtId="0" fontId="37" fillId="0" borderId="24" xfId="11" applyFont="1" applyBorder="1" applyAlignment="1">
      <alignment horizontal="center" vertical="center"/>
    </xf>
    <xf numFmtId="178" fontId="37" fillId="0" borderId="25" xfId="11" applyNumberFormat="1" applyFont="1" applyBorder="1">
      <alignment vertical="center"/>
    </xf>
    <xf numFmtId="0" fontId="37" fillId="0" borderId="31" xfId="11" applyFont="1" applyBorder="1" applyAlignment="1">
      <alignment horizontal="center" vertical="center"/>
    </xf>
    <xf numFmtId="0" fontId="37" fillId="0" borderId="22" xfId="11" applyFont="1" applyBorder="1" applyAlignment="1">
      <alignment horizontal="center" vertical="center"/>
    </xf>
    <xf numFmtId="178" fontId="37" fillId="0" borderId="23" xfId="11" applyNumberFormat="1" applyFont="1" applyBorder="1">
      <alignment vertical="center"/>
    </xf>
    <xf numFmtId="0" fontId="37" fillId="0" borderId="32" xfId="11" applyFont="1" applyBorder="1" applyAlignment="1">
      <alignment horizontal="center" vertical="center"/>
    </xf>
    <xf numFmtId="0" fontId="37" fillId="0" borderId="33" xfId="11" applyFont="1" applyBorder="1" applyAlignment="1">
      <alignment horizontal="center" vertical="center"/>
    </xf>
    <xf numFmtId="0" fontId="37" fillId="0" borderId="34" xfId="11" applyFont="1" applyBorder="1" applyAlignment="1">
      <alignment horizontal="center" vertical="center"/>
    </xf>
    <xf numFmtId="178" fontId="37" fillId="0" borderId="35" xfId="11" applyNumberFormat="1" applyFont="1" applyBorder="1">
      <alignment vertical="center"/>
    </xf>
    <xf numFmtId="0" fontId="16" fillId="0" borderId="0" xfId="11" applyFont="1" applyAlignment="1">
      <alignment horizontal="center" vertical="center" wrapText="1"/>
    </xf>
    <xf numFmtId="176" fontId="38" fillId="0" borderId="26" xfId="11" applyNumberFormat="1" applyFont="1" applyBorder="1" applyAlignment="1">
      <alignment horizontal="right" vertical="center"/>
    </xf>
    <xf numFmtId="178" fontId="38" fillId="0" borderId="21" xfId="18" applyNumberFormat="1" applyFont="1" applyBorder="1" applyAlignment="1" applyProtection="1"/>
    <xf numFmtId="0" fontId="9" fillId="0" borderId="0" xfId="11" applyFont="1" applyAlignment="1">
      <alignment horizontal="left" vertical="center"/>
    </xf>
    <xf numFmtId="0" fontId="18" fillId="0" borderId="0" xfId="11" applyAlignment="1">
      <alignment horizontal="left" vertical="center"/>
    </xf>
    <xf numFmtId="0" fontId="20" fillId="0" borderId="0" xfId="11" applyFont="1" applyAlignment="1">
      <alignment horizontal="center" vertical="center"/>
    </xf>
    <xf numFmtId="0" fontId="13" fillId="0" borderId="0" xfId="11" applyFont="1" applyAlignment="1">
      <alignment horizontal="center" vertical="center"/>
    </xf>
    <xf numFmtId="0" fontId="25" fillId="0" borderId="0" xfId="11" applyFont="1" applyAlignment="1">
      <alignment horizontal="left" vertical="center"/>
    </xf>
    <xf numFmtId="0" fontId="21" fillId="0" borderId="0" xfId="11" applyFont="1">
      <alignment vertical="center"/>
    </xf>
    <xf numFmtId="0" fontId="31" fillId="0" borderId="0" xfId="11" applyFont="1">
      <alignment vertical="center"/>
    </xf>
    <xf numFmtId="0" fontId="21" fillId="0" borderId="0" xfId="11" applyFont="1" applyAlignment="1">
      <alignment horizontal="center" vertical="center"/>
    </xf>
    <xf numFmtId="0" fontId="16" fillId="0" borderId="16" xfId="11" applyFont="1" applyBorder="1" applyAlignment="1">
      <alignment horizontal="center" vertical="center" wrapText="1"/>
    </xf>
    <xf numFmtId="176" fontId="34" fillId="0" borderId="3" xfId="11" applyNumberFormat="1" applyFont="1" applyBorder="1">
      <alignment vertical="center"/>
    </xf>
    <xf numFmtId="178" fontId="16" fillId="0" borderId="13" xfId="11" applyNumberFormat="1" applyFont="1" applyBorder="1">
      <alignment vertical="center"/>
    </xf>
    <xf numFmtId="0" fontId="16" fillId="0" borderId="0" xfId="11" applyFont="1" applyAlignment="1"/>
    <xf numFmtId="177" fontId="28" fillId="0" borderId="0" xfId="18" applyNumberFormat="1" applyFont="1" applyBorder="1" applyAlignment="1" applyProtection="1"/>
    <xf numFmtId="0" fontId="15" fillId="0" borderId="0" xfId="11" applyFont="1" applyAlignment="1">
      <alignment horizontal="center" vertical="center"/>
    </xf>
    <xf numFmtId="177" fontId="15" fillId="0" borderId="0" xfId="11" applyNumberFormat="1" applyFont="1" applyAlignment="1">
      <alignment horizontal="right" vertical="center"/>
    </xf>
    <xf numFmtId="0" fontId="14" fillId="0" borderId="0" xfId="11" applyFont="1" applyAlignment="1">
      <alignment horizontal="left" vertical="center"/>
    </xf>
    <xf numFmtId="0" fontId="22" fillId="0" borderId="9" xfId="11" applyFont="1" applyBorder="1" applyAlignment="1">
      <alignment horizontal="left" vertical="center"/>
    </xf>
    <xf numFmtId="0" fontId="22" fillId="0" borderId="15" xfId="11" applyFont="1" applyBorder="1" applyAlignment="1">
      <alignment horizontal="left" vertical="center"/>
    </xf>
    <xf numFmtId="0" fontId="22" fillId="0" borderId="7" xfId="11" applyFont="1" applyBorder="1" applyAlignment="1">
      <alignment horizontal="left" vertical="center"/>
    </xf>
    <xf numFmtId="0" fontId="22" fillId="0" borderId="0" xfId="11" applyFont="1" applyAlignment="1">
      <alignment horizontal="left" vertical="center"/>
    </xf>
    <xf numFmtId="0" fontId="14" fillId="0" borderId="11" xfId="11" applyFont="1" applyBorder="1" applyAlignment="1">
      <alignment horizontal="left" vertical="center"/>
    </xf>
    <xf numFmtId="178" fontId="15" fillId="0" borderId="10" xfId="11" applyNumberFormat="1" applyFont="1" applyBorder="1" applyAlignment="1">
      <alignment horizontal="right" vertical="center"/>
    </xf>
    <xf numFmtId="178" fontId="15" fillId="0" borderId="0" xfId="11" applyNumberFormat="1" applyFont="1" applyAlignment="1">
      <alignment horizontal="right" vertical="center"/>
    </xf>
    <xf numFmtId="0" fontId="29" fillId="0" borderId="0" xfId="11" applyFont="1" applyAlignment="1">
      <alignment horizontal="left" vertical="center"/>
    </xf>
    <xf numFmtId="0" fontId="29" fillId="0" borderId="0" xfId="11" applyFont="1" applyAlignment="1">
      <alignment horizontal="right" vertical="center" shrinkToFit="1"/>
    </xf>
    <xf numFmtId="178" fontId="32" fillId="0" borderId="10" xfId="0" applyNumberFormat="1" applyFont="1" applyBorder="1" applyAlignment="1">
      <alignment vertical="center"/>
    </xf>
    <xf numFmtId="0" fontId="17" fillId="0" borderId="0" xfId="11" applyFont="1" applyAlignment="1">
      <alignment horizontal="left" vertical="center"/>
    </xf>
    <xf numFmtId="178" fontId="32" fillId="0" borderId="12" xfId="0" applyNumberFormat="1" applyFont="1" applyBorder="1" applyAlignment="1">
      <alignment vertical="center"/>
    </xf>
    <xf numFmtId="0" fontId="22" fillId="0" borderId="1" xfId="11" applyFont="1" applyBorder="1" applyAlignment="1">
      <alignment horizontal="left" vertical="center"/>
    </xf>
    <xf numFmtId="0" fontId="22" fillId="0" borderId="2" xfId="11" applyFont="1" applyBorder="1" applyAlignment="1">
      <alignment horizontal="left" vertical="center"/>
    </xf>
    <xf numFmtId="0" fontId="18" fillId="0" borderId="19" xfId="11" applyBorder="1" applyAlignment="1">
      <alignment horizontal="left" vertical="center"/>
    </xf>
    <xf numFmtId="178" fontId="32" fillId="0" borderId="13" xfId="0" applyNumberFormat="1" applyFont="1" applyBorder="1" applyAlignment="1">
      <alignment vertical="center"/>
    </xf>
    <xf numFmtId="0" fontId="9" fillId="0" borderId="7" xfId="11" applyFont="1" applyBorder="1">
      <alignment vertical="center"/>
    </xf>
    <xf numFmtId="0" fontId="30" fillId="0" borderId="0" xfId="4" applyFont="1" applyBorder="1" applyAlignment="1" applyProtection="1">
      <alignment vertical="center"/>
    </xf>
    <xf numFmtId="0" fontId="18" fillId="0" borderId="11" xfId="11" applyBorder="1">
      <alignment vertical="center"/>
    </xf>
    <xf numFmtId="0" fontId="23" fillId="0" borderId="0" xfId="0" applyFont="1" applyAlignment="1">
      <alignment vertical="center"/>
    </xf>
    <xf numFmtId="176" fontId="37" fillId="0" borderId="12" xfId="11" applyNumberFormat="1" applyFont="1" applyBorder="1" applyAlignment="1" applyProtection="1">
      <alignment vertical="center" shrinkToFit="1"/>
      <protection locked="0"/>
    </xf>
    <xf numFmtId="176" fontId="37" fillId="0" borderId="24" xfId="11" applyNumberFormat="1" applyFont="1" applyBorder="1" applyAlignment="1" applyProtection="1">
      <alignment vertical="center" shrinkToFit="1"/>
      <protection locked="0"/>
    </xf>
    <xf numFmtId="176" fontId="37" fillId="0" borderId="22" xfId="11" applyNumberFormat="1" applyFont="1" applyBorder="1" applyAlignment="1" applyProtection="1">
      <alignment vertical="center" shrinkToFit="1"/>
      <protection locked="0"/>
    </xf>
    <xf numFmtId="176" fontId="37" fillId="0" borderId="34" xfId="11" applyNumberFormat="1" applyFont="1" applyBorder="1" applyAlignment="1" applyProtection="1">
      <alignment vertical="center" shrinkToFit="1"/>
      <protection locked="0"/>
    </xf>
    <xf numFmtId="0" fontId="39" fillId="0" borderId="0" xfId="11" applyFont="1" applyAlignment="1">
      <alignment horizontal="left" vertical="center" indent="1"/>
    </xf>
    <xf numFmtId="178" fontId="32" fillId="0" borderId="0" xfId="0" applyNumberFormat="1" applyFont="1" applyAlignment="1">
      <alignment vertical="center"/>
    </xf>
    <xf numFmtId="0" fontId="19" fillId="0" borderId="0" xfId="11" applyFont="1" applyAlignment="1">
      <alignment horizontal="center" vertical="center"/>
    </xf>
    <xf numFmtId="0" fontId="41" fillId="0" borderId="0" xfId="11" applyFont="1" applyAlignment="1">
      <alignment horizontal="center" vertical="center"/>
    </xf>
    <xf numFmtId="0" fontId="42" fillId="0" borderId="0" xfId="11" applyFont="1" applyAlignment="1">
      <alignment horizontal="center" vertical="center"/>
    </xf>
    <xf numFmtId="0" fontId="40" fillId="0" borderId="28" xfId="11" applyFont="1" applyBorder="1" applyAlignment="1">
      <alignment horizontal="center" vertical="center"/>
    </xf>
    <xf numFmtId="0" fontId="37" fillId="0" borderId="29" xfId="11" applyFont="1" applyBorder="1" applyAlignment="1">
      <alignment horizontal="center" vertical="center"/>
    </xf>
    <xf numFmtId="0" fontId="37" fillId="0" borderId="30" xfId="11" applyFont="1" applyBorder="1" applyAlignment="1">
      <alignment horizontal="center" vertical="center"/>
    </xf>
    <xf numFmtId="0" fontId="40" fillId="0" borderId="42" xfId="11" applyFont="1" applyBorder="1" applyAlignment="1">
      <alignment horizontal="left" vertical="center" indent="1"/>
    </xf>
    <xf numFmtId="0" fontId="37" fillId="0" borderId="43" xfId="11" applyFont="1" applyBorder="1" applyAlignment="1">
      <alignment horizontal="left" vertical="center" indent="1"/>
    </xf>
    <xf numFmtId="0" fontId="37" fillId="0" borderId="40" xfId="11" applyFont="1" applyBorder="1" applyAlignment="1">
      <alignment horizontal="left" vertical="center" indent="1"/>
    </xf>
    <xf numFmtId="0" fontId="37" fillId="0" borderId="41" xfId="11" applyFont="1" applyBorder="1" applyAlignment="1">
      <alignment horizontal="left" vertical="center" indent="1"/>
    </xf>
    <xf numFmtId="0" fontId="37" fillId="0" borderId="42" xfId="11" applyFont="1" applyBorder="1" applyAlignment="1">
      <alignment horizontal="left" vertical="center" indent="1"/>
    </xf>
    <xf numFmtId="0" fontId="40" fillId="0" borderId="34" xfId="11" applyFont="1" applyBorder="1" applyAlignment="1">
      <alignment horizontal="left" vertical="center" indent="1"/>
    </xf>
    <xf numFmtId="0" fontId="37" fillId="0" borderId="34" xfId="11" applyFont="1" applyBorder="1" applyAlignment="1">
      <alignment horizontal="left" vertical="center" indent="1"/>
    </xf>
    <xf numFmtId="0" fontId="36" fillId="0" borderId="26" xfId="11" applyFont="1" applyBorder="1" applyAlignment="1">
      <alignment horizontal="center" vertical="center" wrapText="1"/>
    </xf>
    <xf numFmtId="0" fontId="36" fillId="0" borderId="27" xfId="11" applyFont="1" applyBorder="1" applyAlignment="1">
      <alignment horizontal="center" vertical="center" wrapText="1"/>
    </xf>
    <xf numFmtId="0" fontId="2" fillId="0" borderId="4" xfId="11" applyFont="1" applyBorder="1" applyAlignment="1" applyProtection="1">
      <alignment horizontal="left" vertical="center" indent="1"/>
      <protection locked="0"/>
    </xf>
    <xf numFmtId="0" fontId="2" fillId="0" borderId="6" xfId="11" applyFont="1" applyBorder="1" applyAlignment="1" applyProtection="1">
      <alignment horizontal="left" vertical="center" indent="1"/>
      <protection locked="0"/>
    </xf>
    <xf numFmtId="0" fontId="2" fillId="0" borderId="3" xfId="11" applyFont="1" applyBorder="1" applyAlignment="1" applyProtection="1">
      <alignment horizontal="left" vertical="center" indent="1"/>
      <protection locked="0"/>
    </xf>
    <xf numFmtId="0" fontId="40" fillId="0" borderId="36" xfId="11" applyFont="1" applyBorder="1" applyAlignment="1">
      <alignment horizontal="center" vertical="center"/>
    </xf>
    <xf numFmtId="0" fontId="37" fillId="0" borderId="38" xfId="11" applyFont="1" applyBorder="1" applyAlignment="1">
      <alignment horizontal="left" vertical="center" indent="1"/>
    </xf>
    <xf numFmtId="0" fontId="37" fillId="0" borderId="37" xfId="11" applyFont="1" applyBorder="1" applyAlignment="1">
      <alignment horizontal="left" vertical="center" indent="1"/>
    </xf>
    <xf numFmtId="0" fontId="16" fillId="2" borderId="0" xfId="11" applyFont="1" applyFill="1" applyAlignment="1">
      <alignment horizontal="center" vertical="center"/>
    </xf>
    <xf numFmtId="0" fontId="9" fillId="0" borderId="1" xfId="11" applyFont="1" applyBorder="1" applyAlignment="1">
      <alignment horizontal="left" vertical="center"/>
    </xf>
    <xf numFmtId="0" fontId="9" fillId="0" borderId="2" xfId="11" applyFont="1" applyBorder="1" applyAlignment="1">
      <alignment horizontal="left" vertical="center"/>
    </xf>
    <xf numFmtId="0" fontId="9" fillId="0" borderId="18" xfId="11" applyFont="1" applyBorder="1" applyAlignment="1">
      <alignment horizontal="left" vertical="center"/>
    </xf>
    <xf numFmtId="0" fontId="15" fillId="0" borderId="0" xfId="11" applyFont="1" applyAlignment="1">
      <alignment horizontal="center" vertical="center"/>
    </xf>
    <xf numFmtId="0" fontId="8" fillId="0" borderId="0" xfId="11" applyFont="1" applyAlignment="1">
      <alignment horizontal="left" vertical="center"/>
    </xf>
    <xf numFmtId="0" fontId="9" fillId="0" borderId="0" xfId="11" applyFont="1" applyAlignment="1">
      <alignment horizontal="left" vertical="center" wrapText="1"/>
    </xf>
    <xf numFmtId="0" fontId="9" fillId="0" borderId="0" xfId="11" applyFont="1" applyAlignment="1">
      <alignment horizontal="left" vertical="center"/>
    </xf>
    <xf numFmtId="176" fontId="38" fillId="0" borderId="4" xfId="11" applyNumberFormat="1" applyFont="1" applyBorder="1" applyAlignment="1">
      <alignment horizontal="center" vertical="center"/>
    </xf>
    <xf numFmtId="176" fontId="38" fillId="0" borderId="6" xfId="11" applyNumberFormat="1" applyFont="1" applyBorder="1" applyAlignment="1">
      <alignment horizontal="center" vertical="center"/>
    </xf>
    <xf numFmtId="176" fontId="38" fillId="0" borderId="27" xfId="11" applyNumberFormat="1" applyFont="1" applyBorder="1" applyAlignment="1">
      <alignment horizontal="center" vertical="center"/>
    </xf>
    <xf numFmtId="0" fontId="9" fillId="0" borderId="0" xfId="11" applyFont="1" applyAlignment="1">
      <alignment horizontal="left" vertical="distributed" wrapText="1"/>
    </xf>
    <xf numFmtId="0" fontId="26" fillId="0" borderId="4" xfId="11" applyFont="1" applyBorder="1" applyAlignment="1">
      <alignment horizontal="center" vertical="center" wrapText="1"/>
    </xf>
    <xf numFmtId="0" fontId="24" fillId="0" borderId="6" xfId="11" applyFont="1" applyBorder="1" applyAlignment="1">
      <alignment horizontal="center" vertical="center" wrapText="1"/>
    </xf>
    <xf numFmtId="0" fontId="24" fillId="0" borderId="3" xfId="11" applyFont="1" applyBorder="1" applyAlignment="1">
      <alignment horizontal="center" vertical="center" wrapText="1"/>
    </xf>
    <xf numFmtId="0" fontId="9" fillId="0" borderId="9" xfId="11" applyFont="1" applyBorder="1" applyAlignment="1">
      <alignment horizontal="left" vertical="center"/>
    </xf>
    <xf numFmtId="0" fontId="9" fillId="0" borderId="17" xfId="11" applyFont="1" applyBorder="1" applyAlignment="1">
      <alignment horizontal="left" vertical="center"/>
    </xf>
    <xf numFmtId="0" fontId="9" fillId="0" borderId="15" xfId="11" applyFont="1" applyBorder="1" applyAlignment="1">
      <alignment horizontal="left" vertical="center"/>
    </xf>
    <xf numFmtId="0" fontId="36" fillId="0" borderId="44" xfId="11" applyFont="1" applyBorder="1" applyAlignment="1">
      <alignment horizontal="center" vertical="center"/>
    </xf>
    <xf numFmtId="178" fontId="37" fillId="0" borderId="45" xfId="11" applyNumberFormat="1" applyFont="1" applyBorder="1">
      <alignment vertical="center"/>
    </xf>
    <xf numFmtId="0" fontId="43" fillId="0" borderId="8" xfId="11" applyFont="1" applyBorder="1" applyAlignment="1">
      <alignment horizontal="center" vertical="center" shrinkToFit="1"/>
    </xf>
    <xf numFmtId="0" fontId="43" fillId="0" borderId="14" xfId="11" applyFont="1" applyBorder="1" applyAlignment="1">
      <alignment horizontal="center" vertical="center" shrinkToFit="1"/>
    </xf>
  </cellXfs>
  <cellStyles count="23">
    <cellStyle name="ハイパーリンク" xfId="2" builtinId="8" hidden="1"/>
    <cellStyle name="ハイパーリンク" xfId="4" builtinId="8"/>
    <cellStyle name="桁区切り" xfId="18" builtinId="6"/>
    <cellStyle name="選択肢" xfId="9" xr:uid="{00000000-0005-0000-0000-000003000000}"/>
    <cellStyle name="入力表示欄" xfId="8" xr:uid="{00000000-0005-0000-0000-000004000000}"/>
    <cellStyle name="入力欄１" xfId="6" xr:uid="{00000000-0005-0000-0000-000005000000}"/>
    <cellStyle name="入力欄２" xfId="1" xr:uid="{00000000-0005-0000-0000-000006000000}"/>
    <cellStyle name="入力欄３" xfId="7" xr:uid="{00000000-0005-0000-0000-000007000000}"/>
    <cellStyle name="入力欄４" xfId="10" xr:uid="{00000000-0005-0000-0000-000008000000}"/>
    <cellStyle name="標準" xfId="0" builtinId="0"/>
    <cellStyle name="標準 2" xfId="11" xr:uid="{00000000-0005-0000-0000-00000A000000}"/>
    <cellStyle name="表示済みのハイパーリンク" xfId="3" builtinId="9" hidden="1"/>
    <cellStyle name="表示済みのハイパーリンク" xfId="5" builtinId="9" hidden="1"/>
    <cellStyle name="表示済みのハイパーリンク" xfId="12" builtinId="9" hidden="1"/>
    <cellStyle name="表示済みのハイパーリンク" xfId="13" builtinId="9" hidden="1"/>
    <cellStyle name="表示済みのハイパーリンク" xfId="14" builtinId="9" hidden="1"/>
    <cellStyle name="表示済みのハイパーリンク" xfId="15" builtinId="9" hidden="1"/>
    <cellStyle name="表示済みのハイパーリンク" xfId="16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0" builtinId="9" hidden="1"/>
    <cellStyle name="表示済みのハイパーリンク" xfId="21" builtinId="9" hidden="1"/>
    <cellStyle name="表示済みのハイパーリンク" xfId="22" builtinId="9" hidden="1"/>
  </cellStyles>
  <dxfs count="6">
    <dxf>
      <font>
        <color theme="0"/>
      </font>
    </dxf>
    <dxf>
      <fill>
        <patternFill>
          <bgColor rgb="FFCCECFF"/>
        </patternFill>
      </fill>
    </dxf>
    <dxf>
      <font>
        <color theme="0"/>
      </font>
    </dxf>
    <dxf>
      <font>
        <color theme="0"/>
      </font>
    </dxf>
    <dxf>
      <fill>
        <patternFill>
          <bgColor rgb="FFCCECFF"/>
        </patternFill>
      </fill>
    </dxf>
    <dxf>
      <fill>
        <patternFill>
          <bgColor rgb="FFCCECFF"/>
        </patternFill>
      </fill>
    </dxf>
  </dxfs>
  <tableStyles count="0" defaultTableStyle="TableStyleMedium9" defaultPivotStyle="PivotStyleMedium4"/>
  <colors>
    <mruColors>
      <color rgb="FFCCECFF"/>
      <color rgb="FFFFFFCC"/>
      <color rgb="FFBDF2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70555</xdr:colOff>
      <xdr:row>32</xdr:row>
      <xdr:rowOff>14111</xdr:rowOff>
    </xdr:from>
    <xdr:ext cx="3048000" cy="138288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E9C913B-D63E-4367-969F-7D8145AA1E5B}"/>
            </a:ext>
          </a:extLst>
        </xdr:cNvPr>
        <xdr:cNvSpPr txBox="1"/>
      </xdr:nvSpPr>
      <xdr:spPr>
        <a:xfrm>
          <a:off x="268111" y="8621889"/>
          <a:ext cx="3048000" cy="1382889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pPr>
            <a:lnSpc>
              <a:spcPts val="1600"/>
            </a:lnSpc>
          </a:pPr>
          <a:r>
            <a:rPr kumimoji="1" lang="ja-JP" altLang="en-US" sz="1200" b="0">
              <a:latin typeface="MS PGothic" panose="020B0600070205080204" pitchFamily="34" charset="-128"/>
              <a:ea typeface="MS PGothic" panose="020B0600070205080204" pitchFamily="34" charset="-128"/>
              <a:cs typeface="游ゴシック体 ミディアム"/>
            </a:rPr>
            <a:t>右の合計金額を下記へ振り込んでください。</a:t>
          </a:r>
          <a:endParaRPr kumimoji="1" lang="en-US" altLang="ja-JP" sz="1200" b="0">
            <a:latin typeface="MS PGothic" panose="020B0600070205080204" pitchFamily="34" charset="-128"/>
            <a:ea typeface="MS PGothic" panose="020B0600070205080204" pitchFamily="34" charset="-128"/>
            <a:cs typeface="游ゴシック体 ミディアム"/>
          </a:endParaRPr>
        </a:p>
        <a:p>
          <a:pPr>
            <a:lnSpc>
              <a:spcPts val="1600"/>
            </a:lnSpc>
          </a:pPr>
          <a:endParaRPr kumimoji="1" lang="en-US" altLang="ja-JP" sz="1200" b="0">
            <a:latin typeface="MS PGothic" panose="020B0600070205080204" pitchFamily="34" charset="-128"/>
            <a:ea typeface="MS PGothic" panose="020B0600070205080204" pitchFamily="34" charset="-128"/>
            <a:cs typeface="游ゴシック体 ミディアム"/>
          </a:endParaRPr>
        </a:p>
        <a:p>
          <a:pPr>
            <a:lnSpc>
              <a:spcPts val="1600"/>
            </a:lnSpc>
          </a:pPr>
          <a:r>
            <a:rPr kumimoji="1" lang="ja-JP" altLang="en-US" sz="1400" b="0">
              <a:latin typeface="MS PGothic" panose="020B0600070205080204" pitchFamily="34" charset="-128"/>
              <a:ea typeface="MS PGothic" panose="020B0600070205080204" pitchFamily="34" charset="-128"/>
              <a:cs typeface="游ゴシック体 ミディアム"/>
            </a:rPr>
            <a:t>四国銀行宝町支店　普通　</a:t>
          </a:r>
          <a:r>
            <a:rPr kumimoji="1" lang="en-US" altLang="ja-JP" sz="1400" b="0">
              <a:latin typeface="MS PGothic" panose="020B0600070205080204" pitchFamily="34" charset="-128"/>
              <a:ea typeface="MS PGothic" panose="020B0600070205080204" pitchFamily="34" charset="-128"/>
              <a:cs typeface="游ゴシック体 ミディアム"/>
            </a:rPr>
            <a:t>0264357</a:t>
          </a:r>
        </a:p>
        <a:p>
          <a:pPr>
            <a:lnSpc>
              <a:spcPts val="1600"/>
            </a:lnSpc>
          </a:pPr>
          <a:r>
            <a:rPr kumimoji="1" lang="ja-JP" altLang="en-US" sz="1400" b="0">
              <a:latin typeface="MS PGothic" panose="020B0600070205080204" pitchFamily="34" charset="-128"/>
              <a:ea typeface="MS PGothic" panose="020B0600070205080204" pitchFamily="34" charset="-128"/>
              <a:cs typeface="游ゴシック体 ミディアム"/>
            </a:rPr>
            <a:t>四国吹奏楽連盟　財務局　片岡　玲子</a:t>
          </a:r>
          <a:endParaRPr kumimoji="1" lang="en-US" altLang="ja-JP" sz="1400" b="0">
            <a:latin typeface="MS PGothic" panose="020B0600070205080204" pitchFamily="34" charset="-128"/>
            <a:ea typeface="MS PGothic" panose="020B0600070205080204" pitchFamily="34" charset="-128"/>
            <a:cs typeface="游ゴシック体 ミディアム"/>
          </a:endParaRPr>
        </a:p>
        <a:p>
          <a:pPr>
            <a:lnSpc>
              <a:spcPts val="1600"/>
            </a:lnSpc>
          </a:pPr>
          <a:endParaRPr kumimoji="1" lang="ja-JP" altLang="en-US" sz="1400" b="0">
            <a:latin typeface="MS PGothic" panose="020B0600070205080204" pitchFamily="34" charset="-128"/>
            <a:ea typeface="MS PGothic" panose="020B0600070205080204" pitchFamily="34" charset="-128"/>
            <a:cs typeface="游ゴシック体 ミディアム"/>
          </a:endParaRPr>
        </a:p>
        <a:p>
          <a:pPr>
            <a:lnSpc>
              <a:spcPts val="1600"/>
            </a:lnSpc>
          </a:pPr>
          <a:r>
            <a:rPr kumimoji="1" lang="ja-JP" altLang="en-US" sz="1100" b="0">
              <a:latin typeface="MS PGothic" panose="020B0600070205080204" pitchFamily="34" charset="-128"/>
              <a:ea typeface="MS PGothic" panose="020B0600070205080204" pitchFamily="34" charset="-128"/>
              <a:cs typeface="游ゴシック体 ミディアム"/>
            </a:rPr>
            <a:t>振込金額にお間違えがないようご注意ください。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BB410-679C-491A-979B-0ED5674522AF}">
  <sheetPr codeName="Sheet1">
    <pageSetUpPr fitToPage="1"/>
  </sheetPr>
  <dimension ref="A1:L47"/>
  <sheetViews>
    <sheetView showZeros="0" tabSelected="1" zoomScale="90" zoomScaleNormal="90" workbookViewId="0">
      <selection activeCell="C29" sqref="C29"/>
    </sheetView>
  </sheetViews>
  <sheetFormatPr baseColWidth="10" defaultColWidth="11.5" defaultRowHeight="14"/>
  <cols>
    <col min="1" max="1" width="2.6640625" style="4" customWidth="1"/>
    <col min="2" max="2" width="12.33203125" style="4" customWidth="1"/>
    <col min="3" max="3" width="18" style="4" customWidth="1"/>
    <col min="4" max="4" width="18" style="4" hidden="1" customWidth="1"/>
    <col min="5" max="5" width="11.83203125" style="4" customWidth="1"/>
    <col min="6" max="6" width="18.33203125" style="4" customWidth="1"/>
    <col min="7" max="8" width="12.1640625" style="4" customWidth="1"/>
    <col min="9" max="9" width="16" style="4" customWidth="1"/>
    <col min="10" max="10" width="9.6640625" style="4" customWidth="1"/>
    <col min="11" max="11" width="3" style="4" customWidth="1"/>
    <col min="12" max="16384" width="11.5" style="4"/>
  </cols>
  <sheetData>
    <row r="1" spans="1:11" ht="11" customHeight="1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ht="33" customHeight="1">
      <c r="B2" s="71" t="s">
        <v>42</v>
      </c>
      <c r="C2" s="72"/>
      <c r="D2" s="72"/>
      <c r="E2" s="72"/>
      <c r="F2" s="72"/>
      <c r="G2" s="72"/>
      <c r="H2" s="72"/>
      <c r="I2" s="72"/>
      <c r="J2" s="72"/>
    </row>
    <row r="3" spans="1:11" ht="33" customHeight="1">
      <c r="B3" s="91" t="s">
        <v>4</v>
      </c>
      <c r="C3" s="91"/>
      <c r="D3" s="91"/>
      <c r="E3" s="91"/>
      <c r="F3" s="91"/>
      <c r="G3" s="91"/>
      <c r="H3" s="91"/>
      <c r="I3" s="91"/>
      <c r="J3" s="91"/>
    </row>
    <row r="4" spans="1:11" ht="21" customHeight="1">
      <c r="B4" s="5" t="s">
        <v>5</v>
      </c>
    </row>
    <row r="5" spans="1:11" ht="21" customHeight="1">
      <c r="B5" s="5" t="s">
        <v>9</v>
      </c>
    </row>
    <row r="6" spans="1:11" ht="10" customHeight="1" thickBot="1">
      <c r="B6" s="5"/>
      <c r="I6" s="6"/>
    </row>
    <row r="7" spans="1:11" ht="25.5" customHeight="1" thickBot="1">
      <c r="B7" s="7" t="s">
        <v>19</v>
      </c>
      <c r="C7" s="85"/>
      <c r="D7" s="86"/>
      <c r="E7" s="87"/>
      <c r="F7" s="68" t="s">
        <v>29</v>
      </c>
      <c r="G7" s="8"/>
      <c r="H7" s="9"/>
      <c r="I7" s="8"/>
      <c r="J7" s="8"/>
    </row>
    <row r="8" spans="1:11" ht="10" customHeight="1" thickBot="1">
      <c r="B8" s="5"/>
      <c r="I8" s="6"/>
    </row>
    <row r="9" spans="1:11" ht="25.5" customHeight="1" thickBot="1">
      <c r="B9" s="7" t="s">
        <v>20</v>
      </c>
      <c r="C9" s="1"/>
      <c r="D9" s="8"/>
      <c r="E9" s="68" t="s">
        <v>29</v>
      </c>
      <c r="F9" s="8"/>
      <c r="G9" s="8"/>
      <c r="H9" s="9"/>
      <c r="I9" s="8"/>
      <c r="J9" s="8"/>
    </row>
    <row r="10" spans="1:11" ht="10" customHeight="1" thickBot="1">
      <c r="B10" s="5"/>
      <c r="I10" s="6"/>
    </row>
    <row r="11" spans="1:11" ht="25.5" customHeight="1" thickBot="1">
      <c r="B11" s="7" t="s">
        <v>21</v>
      </c>
      <c r="C11" s="85"/>
      <c r="D11" s="86"/>
      <c r="E11" s="86"/>
      <c r="F11" s="86"/>
      <c r="G11" s="86"/>
      <c r="H11" s="87"/>
      <c r="I11" s="68" t="s">
        <v>29</v>
      </c>
      <c r="J11" s="8"/>
    </row>
    <row r="12" spans="1:11" ht="11" customHeight="1"/>
    <row r="13" spans="1:11" ht="24" customHeight="1" thickBot="1">
      <c r="B13" s="28" t="s">
        <v>27</v>
      </c>
      <c r="H13" s="10">
        <v>1000</v>
      </c>
      <c r="I13" s="10">
        <v>1500</v>
      </c>
    </row>
    <row r="14" spans="1:11" ht="22.75" customHeight="1" thickBot="1">
      <c r="B14" s="5"/>
      <c r="C14" s="11" t="s">
        <v>18</v>
      </c>
      <c r="D14" s="12" t="s">
        <v>22</v>
      </c>
      <c r="E14" s="12" t="s">
        <v>15</v>
      </c>
      <c r="F14" s="83" t="s">
        <v>14</v>
      </c>
      <c r="G14" s="84"/>
      <c r="H14" s="13" t="s">
        <v>16</v>
      </c>
      <c r="I14" s="109" t="s">
        <v>17</v>
      </c>
    </row>
    <row r="15" spans="1:11" ht="27" customHeight="1">
      <c r="B15" s="5"/>
      <c r="C15" s="88" t="s">
        <v>31</v>
      </c>
      <c r="D15" s="14" t="s">
        <v>23</v>
      </c>
      <c r="E15" s="14" t="s">
        <v>12</v>
      </c>
      <c r="F15" s="89" t="s">
        <v>34</v>
      </c>
      <c r="G15" s="90"/>
      <c r="H15" s="64"/>
      <c r="I15" s="110">
        <f>★入場料*H15</f>
        <v>0</v>
      </c>
    </row>
    <row r="16" spans="1:11" ht="27" customHeight="1" thickBot="1">
      <c r="B16" s="5"/>
      <c r="C16" s="74"/>
      <c r="D16" s="15" t="str">
        <f>C15</f>
        <v>２２日（金）</v>
      </c>
      <c r="E16" s="16" t="s">
        <v>11</v>
      </c>
      <c r="F16" s="76" t="s">
        <v>40</v>
      </c>
      <c r="G16" s="77"/>
      <c r="H16" s="65"/>
      <c r="I16" s="17">
        <f>★小フェス入場料*H16</f>
        <v>0</v>
      </c>
    </row>
    <row r="17" spans="1:12" ht="27" customHeight="1" thickTop="1">
      <c r="B17" s="5"/>
      <c r="C17" s="73" t="s">
        <v>32</v>
      </c>
      <c r="D17" s="18" t="str">
        <f>C17</f>
        <v>２３日（土）</v>
      </c>
      <c r="E17" s="19" t="s">
        <v>12</v>
      </c>
      <c r="F17" s="78" t="s">
        <v>35</v>
      </c>
      <c r="G17" s="79"/>
      <c r="H17" s="66"/>
      <c r="I17" s="20">
        <f>★入場料*H17</f>
        <v>0</v>
      </c>
    </row>
    <row r="18" spans="1:12" ht="27" customHeight="1" thickBot="1">
      <c r="B18" s="5"/>
      <c r="C18" s="74"/>
      <c r="D18" s="21" t="str">
        <f>C17</f>
        <v>２３日（土）</v>
      </c>
      <c r="E18" s="16" t="s">
        <v>11</v>
      </c>
      <c r="F18" s="80" t="s">
        <v>36</v>
      </c>
      <c r="G18" s="77"/>
      <c r="H18" s="65"/>
      <c r="I18" s="17">
        <f>★入場料*H18</f>
        <v>0</v>
      </c>
    </row>
    <row r="19" spans="1:12" ht="27" customHeight="1" thickTop="1">
      <c r="B19" s="5"/>
      <c r="C19" s="73" t="s">
        <v>33</v>
      </c>
      <c r="D19" s="18" t="str">
        <f>C19</f>
        <v>２４日（日）</v>
      </c>
      <c r="E19" s="19" t="s">
        <v>12</v>
      </c>
      <c r="F19" s="78" t="s">
        <v>37</v>
      </c>
      <c r="G19" s="79"/>
      <c r="H19" s="66"/>
      <c r="I19" s="20">
        <f>★入場料*H19</f>
        <v>0</v>
      </c>
    </row>
    <row r="20" spans="1:12" ht="27" customHeight="1" thickBot="1">
      <c r="B20" s="5"/>
      <c r="C20" s="75"/>
      <c r="D20" s="22" t="str">
        <f>C19</f>
        <v>２４日（日）</v>
      </c>
      <c r="E20" s="23" t="s">
        <v>11</v>
      </c>
      <c r="F20" s="81" t="s">
        <v>41</v>
      </c>
      <c r="G20" s="82"/>
      <c r="H20" s="67"/>
      <c r="I20" s="24">
        <f>★入場料*H20</f>
        <v>0</v>
      </c>
    </row>
    <row r="21" spans="1:12" ht="27" customHeight="1" thickBot="1">
      <c r="B21" s="25"/>
      <c r="C21" s="99" t="s">
        <v>13</v>
      </c>
      <c r="D21" s="100"/>
      <c r="E21" s="100"/>
      <c r="F21" s="100"/>
      <c r="G21" s="101"/>
      <c r="H21" s="26">
        <f>SUM(H15:H20)</f>
        <v>0</v>
      </c>
      <c r="I21" s="27">
        <f>SUM(I15:I20)</f>
        <v>0</v>
      </c>
    </row>
    <row r="22" spans="1:12" ht="18" customHeight="1">
      <c r="A22" s="28"/>
      <c r="B22" s="29"/>
      <c r="C22" s="29"/>
      <c r="D22" s="29"/>
      <c r="E22" s="29"/>
      <c r="F22" s="29"/>
      <c r="G22" s="29"/>
      <c r="H22" s="29"/>
      <c r="I22" s="29"/>
    </row>
    <row r="23" spans="1:12" ht="33" customHeight="1">
      <c r="B23" s="91" t="s">
        <v>24</v>
      </c>
      <c r="C23" s="91"/>
      <c r="D23" s="91"/>
      <c r="E23" s="91"/>
      <c r="F23" s="91"/>
      <c r="G23" s="91"/>
      <c r="H23" s="91"/>
      <c r="I23" s="91"/>
      <c r="J23" s="91"/>
    </row>
    <row r="24" spans="1:12" ht="9" customHeight="1">
      <c r="A24" s="30"/>
      <c r="B24" s="30"/>
      <c r="C24" s="30"/>
      <c r="D24" s="30"/>
      <c r="E24" s="30"/>
      <c r="F24" s="30"/>
      <c r="G24" s="30"/>
      <c r="H24" s="30"/>
      <c r="I24" s="30"/>
    </row>
    <row r="25" spans="1:12" ht="20" customHeight="1">
      <c r="A25" s="31"/>
      <c r="B25" s="28" t="s">
        <v>38</v>
      </c>
      <c r="D25" s="28"/>
      <c r="E25" s="28"/>
      <c r="F25" s="31"/>
      <c r="G25" s="31"/>
      <c r="H25" s="31"/>
      <c r="I25" s="31"/>
    </row>
    <row r="26" spans="1:12" ht="8" customHeight="1">
      <c r="A26" s="31"/>
      <c r="B26" s="31"/>
      <c r="C26" s="32"/>
      <c r="D26" s="32"/>
      <c r="E26" s="32"/>
      <c r="F26" s="31"/>
      <c r="G26" s="31"/>
      <c r="H26" s="31"/>
      <c r="I26" s="31"/>
    </row>
    <row r="27" spans="1:12" ht="17" customHeight="1">
      <c r="A27" s="31"/>
      <c r="B27" s="5" t="s">
        <v>26</v>
      </c>
      <c r="C27" s="28"/>
      <c r="D27" s="28"/>
      <c r="E27" s="28"/>
      <c r="F27" s="31"/>
      <c r="G27" s="31"/>
      <c r="H27" s="31"/>
      <c r="I27" s="31"/>
    </row>
    <row r="28" spans="1:12" ht="12" customHeight="1" thickBot="1">
      <c r="D28" s="33"/>
      <c r="F28" s="34">
        <v>300</v>
      </c>
      <c r="G28" s="35"/>
    </row>
    <row r="29" spans="1:12" ht="60" customHeight="1" thickBot="1">
      <c r="B29" s="36"/>
      <c r="C29" s="3"/>
      <c r="D29" s="37"/>
      <c r="E29" s="37" t="s">
        <v>25</v>
      </c>
      <c r="F29" s="38">
        <f>★プログラム代*C29</f>
        <v>0</v>
      </c>
      <c r="G29" s="2"/>
      <c r="H29" s="39"/>
      <c r="I29" s="40"/>
    </row>
    <row r="30" spans="1:12" ht="9" customHeight="1">
      <c r="B30" s="95" t="s">
        <v>0</v>
      </c>
      <c r="C30" s="95"/>
      <c r="D30" s="95"/>
      <c r="E30" s="95"/>
      <c r="F30" s="95"/>
      <c r="G30" s="41"/>
    </row>
    <row r="31" spans="1:12" ht="8" customHeight="1">
      <c r="B31" s="96"/>
      <c r="C31" s="96"/>
      <c r="D31" s="96"/>
      <c r="E31" s="96"/>
      <c r="F31" s="96"/>
      <c r="G31" s="96"/>
      <c r="H31" s="96"/>
      <c r="I31" s="96"/>
    </row>
    <row r="32" spans="1:12" ht="26" customHeight="1">
      <c r="B32" s="97" t="s">
        <v>30</v>
      </c>
      <c r="C32" s="98"/>
      <c r="D32" s="98"/>
      <c r="E32" s="98"/>
      <c r="F32" s="98"/>
      <c r="G32" s="98"/>
      <c r="H32" s="98"/>
      <c r="I32" s="98"/>
      <c r="L32" s="42"/>
    </row>
    <row r="33" spans="1:12" ht="18" customHeight="1">
      <c r="A33" s="43"/>
      <c r="B33" s="43"/>
      <c r="C33" s="43"/>
      <c r="D33" s="43"/>
      <c r="E33" s="43"/>
      <c r="F33" s="44" t="s">
        <v>1</v>
      </c>
      <c r="G33" s="45"/>
      <c r="H33" s="111">
        <f>C11</f>
        <v>0</v>
      </c>
      <c r="I33" s="112"/>
    </row>
    <row r="34" spans="1:12" ht="18" customHeight="1">
      <c r="A34" s="43"/>
      <c r="B34" s="43"/>
      <c r="C34" s="43"/>
      <c r="D34" s="43"/>
      <c r="E34" s="43"/>
      <c r="F34" s="46"/>
      <c r="G34" s="47"/>
      <c r="H34" s="43"/>
      <c r="I34" s="48"/>
    </row>
    <row r="35" spans="1:12" ht="18" customHeight="1">
      <c r="A35" s="43"/>
      <c r="B35" s="43"/>
      <c r="C35" s="43"/>
      <c r="D35" s="43"/>
      <c r="E35" s="43"/>
      <c r="F35" s="46" t="s">
        <v>10</v>
      </c>
      <c r="G35" s="47"/>
      <c r="H35" s="42"/>
      <c r="I35" s="49" t="str">
        <f>IF(★参加部門="小フェス",10000,IF(★参加部門="中Ｂ",40000,IF(★参加部門="高Ｂ",40000,IF(★参加部門="","",50000))))</f>
        <v/>
      </c>
      <c r="L35" s="50"/>
    </row>
    <row r="36" spans="1:12" ht="18" customHeight="1">
      <c r="A36" s="43"/>
      <c r="B36" s="43"/>
      <c r="C36" s="43"/>
      <c r="D36" s="43"/>
      <c r="E36" s="43"/>
      <c r="F36" s="46" t="s">
        <v>6</v>
      </c>
      <c r="G36" s="51"/>
      <c r="H36" s="52" t="str">
        <f>"1,500円×"&amp;H21&amp;" 枚"</f>
        <v>1,500円×0 枚</v>
      </c>
      <c r="I36" s="53">
        <f>I21</f>
        <v>0</v>
      </c>
    </row>
    <row r="37" spans="1:12" ht="18" customHeight="1" thickBot="1">
      <c r="B37" s="54"/>
      <c r="C37" s="29"/>
      <c r="D37" s="29"/>
      <c r="E37" s="29"/>
      <c r="F37" s="46" t="s">
        <v>28</v>
      </c>
      <c r="G37" s="47"/>
      <c r="H37" s="29"/>
      <c r="I37" s="55">
        <f>F29</f>
        <v>0</v>
      </c>
    </row>
    <row r="38" spans="1:12" ht="21" customHeight="1" thickBot="1">
      <c r="A38" s="5"/>
      <c r="F38" s="56" t="s">
        <v>2</v>
      </c>
      <c r="G38" s="57"/>
      <c r="H38" s="58"/>
      <c r="I38" s="59">
        <f>SUM(I35:I37)</f>
        <v>0</v>
      </c>
    </row>
    <row r="39" spans="1:12" ht="23" customHeight="1">
      <c r="A39" s="5"/>
      <c r="F39" s="47"/>
      <c r="G39" s="47"/>
      <c r="H39" s="29"/>
      <c r="I39" s="69"/>
    </row>
    <row r="40" spans="1:12" ht="14" customHeight="1" thickBot="1">
      <c r="B40" s="102"/>
      <c r="C40" s="102"/>
      <c r="D40" s="102"/>
      <c r="E40" s="102"/>
      <c r="F40" s="102"/>
      <c r="G40" s="102"/>
      <c r="H40" s="102"/>
      <c r="I40" s="102"/>
      <c r="J40" s="102"/>
    </row>
    <row r="41" spans="1:12" ht="44" customHeight="1" thickBot="1">
      <c r="B41" s="103" t="s">
        <v>39</v>
      </c>
      <c r="C41" s="104"/>
      <c r="D41" s="104"/>
      <c r="E41" s="104"/>
      <c r="F41" s="104"/>
      <c r="G41" s="104"/>
      <c r="H41" s="104"/>
      <c r="I41" s="104"/>
      <c r="J41" s="105"/>
    </row>
    <row r="42" spans="1:12" ht="13" customHeight="1">
      <c r="B42" s="98"/>
      <c r="C42" s="98"/>
      <c r="D42" s="98"/>
      <c r="E42" s="98"/>
      <c r="F42" s="98"/>
      <c r="G42" s="98"/>
      <c r="H42" s="98"/>
      <c r="I42" s="98"/>
      <c r="J42" s="98"/>
    </row>
    <row r="43" spans="1:12" ht="23" customHeight="1">
      <c r="B43" s="106" t="s">
        <v>3</v>
      </c>
      <c r="C43" s="107"/>
      <c r="D43" s="107"/>
      <c r="E43" s="107"/>
      <c r="F43" s="107"/>
      <c r="G43" s="107"/>
      <c r="H43" s="107"/>
      <c r="I43" s="107"/>
      <c r="J43" s="108"/>
    </row>
    <row r="44" spans="1:12" ht="29" customHeight="1">
      <c r="A44" s="5"/>
      <c r="B44" s="60"/>
      <c r="C44" s="61" t="s">
        <v>7</v>
      </c>
      <c r="D44" s="61"/>
      <c r="E44" s="61"/>
      <c r="F44" s="5"/>
      <c r="G44" s="5"/>
      <c r="H44" s="5"/>
      <c r="I44" s="5"/>
      <c r="J44" s="62"/>
    </row>
    <row r="45" spans="1:12" ht="27" customHeight="1">
      <c r="A45" s="5"/>
      <c r="B45" s="92" t="s">
        <v>8</v>
      </c>
      <c r="C45" s="93"/>
      <c r="D45" s="93"/>
      <c r="E45" s="93"/>
      <c r="F45" s="93"/>
      <c r="G45" s="93"/>
      <c r="H45" s="93"/>
      <c r="I45" s="93"/>
      <c r="J45" s="94"/>
    </row>
    <row r="46" spans="1:12" ht="27" customHeight="1">
      <c r="A46" s="5"/>
      <c r="G46" s="33"/>
      <c r="H46" s="5"/>
      <c r="I46" s="5"/>
    </row>
    <row r="47" spans="1:12" ht="31" customHeight="1">
      <c r="H47" s="63"/>
    </row>
  </sheetData>
  <sheetProtection selectLockedCells="1"/>
  <mergeCells count="26">
    <mergeCell ref="C21:G21"/>
    <mergeCell ref="B40:J40"/>
    <mergeCell ref="B41:J41"/>
    <mergeCell ref="B42:J42"/>
    <mergeCell ref="B43:J43"/>
    <mergeCell ref="B45:J45"/>
    <mergeCell ref="B23:J23"/>
    <mergeCell ref="B30:F30"/>
    <mergeCell ref="B31:I31"/>
    <mergeCell ref="B32:I32"/>
    <mergeCell ref="H33:I33"/>
    <mergeCell ref="A1:K1"/>
    <mergeCell ref="B2:J2"/>
    <mergeCell ref="C17:C18"/>
    <mergeCell ref="C19:C20"/>
    <mergeCell ref="F16:G16"/>
    <mergeCell ref="F17:G17"/>
    <mergeCell ref="F18:G18"/>
    <mergeCell ref="F19:G19"/>
    <mergeCell ref="F20:G20"/>
    <mergeCell ref="F14:G14"/>
    <mergeCell ref="C7:E7"/>
    <mergeCell ref="C11:H11"/>
    <mergeCell ref="C15:C16"/>
    <mergeCell ref="F15:G15"/>
    <mergeCell ref="B3:J3"/>
  </mergeCells>
  <phoneticPr fontId="3"/>
  <conditionalFormatting sqref="C29">
    <cfRule type="expression" dxfId="5" priority="8">
      <formula>ISBLANK(C29)</formula>
    </cfRule>
  </conditionalFormatting>
  <conditionalFormatting sqref="C7:E7 C9 C11:H11">
    <cfRule type="expression" dxfId="4" priority="12">
      <formula>ISBLANK(C7)</formula>
    </cfRule>
  </conditionalFormatting>
  <conditionalFormatting sqref="E9">
    <cfRule type="expression" dxfId="3" priority="6">
      <formula>C9&lt;&gt;""</formula>
    </cfRule>
  </conditionalFormatting>
  <conditionalFormatting sqref="F7">
    <cfRule type="expression" dxfId="2" priority="7">
      <formula>C7&lt;&gt;""</formula>
    </cfRule>
  </conditionalFormatting>
  <conditionalFormatting sqref="H15:H20">
    <cfRule type="expression" dxfId="1" priority="4">
      <formula>ISBLANK(H15)</formula>
    </cfRule>
  </conditionalFormatting>
  <conditionalFormatting sqref="I11">
    <cfRule type="expression" dxfId="0" priority="5">
      <formula>C11&lt;&gt;""</formula>
    </cfRule>
  </conditionalFormatting>
  <dataValidations count="3">
    <dataValidation type="whole" allowBlank="1" showInputMessage="1" showErrorMessage="1" sqref="C9:D9" xr:uid="{8B4673C2-3757-4A99-8FD2-64168CACD4F9}">
      <formula1>1</formula1>
      <formula2>99</formula2>
    </dataValidation>
    <dataValidation type="list" allowBlank="1" showInputMessage="1" showErrorMessage="1" sqref="C7:E7" xr:uid="{F5EF879A-DA97-4FB1-AC60-58A5885F296E}">
      <formula1>"小フェス,中Ｂ,中Ａ,高Ｂ,高Ａ,大学,職場一般"</formula1>
    </dataValidation>
    <dataValidation type="whole" allowBlank="1" showInputMessage="1" showErrorMessage="1" sqref="H16:H20" xr:uid="{CD04B9F2-35CF-4BBF-9341-06001BA24E28}">
      <formula1>0</formula1>
      <formula2>1000</formula2>
    </dataValidation>
  </dataValidations>
  <hyperlinks>
    <hyperlink ref="C44" r:id="rId1" xr:uid="{B164A54B-842A-43A3-B2CC-A31E16EE851D}"/>
  </hyperlinks>
  <printOptions horizontalCentered="1"/>
  <pageMargins left="0.70000000000000007" right="0.70000000000000007" top="0.75000000000000011" bottom="0.75000000000000011" header="0.30000000000000004" footer="0.30000000000000004"/>
  <pageSetup paperSize="9" scale="70" orientation="portrait" r:id="rId2"/>
  <ignoredErrors>
    <ignoredError sqref="I16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11</vt:i4>
      </vt:variant>
    </vt:vector>
  </HeadingPairs>
  <TitlesOfParts>
    <vt:vector size="12" baseType="lpstr">
      <vt:lpstr>入場券_プログラム申し込み</vt:lpstr>
      <vt:lpstr>■集計範囲</vt:lpstr>
      <vt:lpstr>■払込金額</vt:lpstr>
      <vt:lpstr>■枚数</vt:lpstr>
      <vt:lpstr>★プログラム</vt:lpstr>
      <vt:lpstr>★プログラム代</vt:lpstr>
      <vt:lpstr>★参加部門</vt:lpstr>
      <vt:lpstr>★出演順</vt:lpstr>
      <vt:lpstr>★小フェス入場料</vt:lpstr>
      <vt:lpstr>★団体名</vt:lpstr>
      <vt:lpstr>入場券_プログラム申し込み!★入場料</vt:lpstr>
      <vt:lpstr>入場券_プログラム申し込み!Print_Area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岡松 治彦</dc:creator>
  <cp:lastModifiedBy>治彦 岡松</cp:lastModifiedBy>
  <cp:lastPrinted>2022-07-09T22:38:48Z</cp:lastPrinted>
  <dcterms:created xsi:type="dcterms:W3CDTF">2021-05-24T09:53:01Z</dcterms:created>
  <dcterms:modified xsi:type="dcterms:W3CDTF">2025-06-30T03:24:59Z</dcterms:modified>
</cp:coreProperties>
</file>